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lsonalexander-my.sharepoint.com/personal/gbesley_nelsonalexander_com_au/Documents/Desktop/Zoom/Age Spreadsheet/"/>
    </mc:Choice>
  </mc:AlternateContent>
  <xr:revisionPtr revIDLastSave="116" documentId="8_{3B39B9AB-7E41-40F6-A8B4-9B26EF931D86}" xr6:coauthVersionLast="47" xr6:coauthVersionMax="47" xr10:uidLastSave="{CC979063-AE48-49EF-8087-84D5DE34B067}"/>
  <workbookProtection workbookAlgorithmName="SHA-512" workbookHashValue="ziZEoZzp9jVzMiqnra7zeEbPE7qAH7YU+i9tvLOIOL9+7smNC/KOiZ1LB9nl+5WiP9JYhpm2mBAj+hX+tf2+qQ==" workbookSaltValue="XVMz7/YDbq040Dxnbp5dkg==" workbookSpinCount="100000" lockStructure="1"/>
  <bookViews>
    <workbookView xWindow="-120" yWindow="-120" windowWidth="29040" windowHeight="15720" xr2:uid="{AB267642-F11F-4FC9-BAEB-17EFF0BA1E2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 s="1" a="1"/>
  <c r="G3" i="1" s="1"/>
  <c r="F2" i="1"/>
  <c r="F3" i="1" s="1" a="1"/>
  <c r="F3" i="1" s="1"/>
  <c r="E2" i="1"/>
  <c r="E3" i="1" s="1" a="1"/>
  <c r="E3" i="1" s="1"/>
  <c r="D2" i="1" a="1"/>
  <c r="D2" i="1" s="1"/>
  <c r="D3" i="1" a="1"/>
  <c r="D3" i="1" s="1"/>
  <c r="D4" i="1" a="1"/>
  <c r="D4" i="1" s="1"/>
  <c r="D5" i="1" a="1"/>
  <c r="D5" i="1" s="1"/>
  <c r="D6" i="1" a="1"/>
  <c r="D6" i="1"/>
  <c r="D7" i="1" a="1"/>
  <c r="D7" i="1" s="1"/>
  <c r="D8" i="1" a="1"/>
  <c r="D8" i="1"/>
  <c r="D9" i="1" a="1"/>
  <c r="D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<sst xmlns="http://schemas.openxmlformats.org/spreadsheetml/2006/main" count="33" uniqueCount="33">
  <si>
    <t>Name</t>
  </si>
  <si>
    <t>Age</t>
  </si>
  <si>
    <t>Eight</t>
  </si>
  <si>
    <t xml:space="preserve">Athlete </t>
  </si>
  <si>
    <t>E</t>
  </si>
  <si>
    <t>D</t>
  </si>
  <si>
    <t>A</t>
  </si>
  <si>
    <t>B</t>
  </si>
  <si>
    <t>C</t>
  </si>
  <si>
    <t>F</t>
  </si>
  <si>
    <t>G</t>
  </si>
  <si>
    <t>H</t>
  </si>
  <si>
    <t>I</t>
  </si>
  <si>
    <t>J</t>
  </si>
  <si>
    <t>27 - 35</t>
  </si>
  <si>
    <t>36 - 42</t>
  </si>
  <si>
    <t>43 - 49</t>
  </si>
  <si>
    <t>50 - 54</t>
  </si>
  <si>
    <t>55 - 59</t>
  </si>
  <si>
    <t>60 - 64</t>
  </si>
  <si>
    <t>K</t>
  </si>
  <si>
    <t>L</t>
  </si>
  <si>
    <t>65 - 69</t>
  </si>
  <si>
    <t>70 - 74</t>
  </si>
  <si>
    <t>75 - 79</t>
  </si>
  <si>
    <t>80 - 84</t>
  </si>
  <si>
    <t>85 - 89</t>
  </si>
  <si>
    <t>90 - 101</t>
  </si>
  <si>
    <t>Category</t>
  </si>
  <si>
    <t>Age
category</t>
  </si>
  <si>
    <t>Double
Pair</t>
  </si>
  <si>
    <t>Quad
Four</t>
  </si>
  <si>
    <t>Age
bracket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</si>
</sst>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20"/>
      <color theme="1"/>
      <name val="Calibri"/>
      <family val="2"/>
    </font>
    <font>
      <b/>
      <sz val="20"/>
      <name val="Calibri"/>
      <family val="2"/>
    </font>
    <font>
      <b/>
      <sz val="20"/>
      <color theme="1"/>
      <name val="Calibri"/>
      <family val="2"/>
    </font>
    <font>
      <b/>
      <sz val="20"/>
      <color rgb="FF0070C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8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7" xfId="0" applyFont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/>
    </xf>
    <xf numFmtId="0" fontId="4" fillId="3" borderId="6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66434-D51A-4BBA-ACDB-BC1C75BA7AA3}">
  <dimension ref="A1:I13"/>
  <sheetViews>
    <sheetView tabSelected="1" workbookViewId="0">
      <selection activeCell="C3" sqref="C3"/>
    </sheetView>
  </sheetViews>
  <sheetFormatPr defaultRowHeight="15" x14ac:dyDescent="0.25"/>
  <cols>
    <col min="1" max="1" width="13.85546875" style="6" customWidth="1"/>
    <col min="2" max="2" width="25.7109375" style="6" customWidth="1"/>
    <col min="3" max="3" width="8" style="6" customWidth="1"/>
    <col min="4" max="4" width="15.7109375" style="6" customWidth="1"/>
    <col min="5" max="7" width="13.7109375" style="6" customWidth="1"/>
    <col min="8" max="8" width="15.7109375" style="6" customWidth="1"/>
    <col min="9" max="9" width="13.7109375" style="6" customWidth="1"/>
    <col min="10" max="16384" width="9.140625" style="6"/>
  </cols>
  <sheetData>
    <row r="1" spans="1:9" ht="51.75" customHeight="1" thickBot="1" x14ac:dyDescent="0.45">
      <c r="A1" s="1" t="s">
        <v>3</v>
      </c>
      <c r="B1" s="2" t="s">
        <v>0</v>
      </c>
      <c r="C1" s="2" t="s">
        <v>1</v>
      </c>
      <c r="D1" s="3" t="s">
        <v>29</v>
      </c>
      <c r="E1" s="3" t="s">
        <v>30</v>
      </c>
      <c r="F1" s="3" t="s">
        <v>31</v>
      </c>
      <c r="G1" s="2" t="s">
        <v>2</v>
      </c>
      <c r="H1" s="4" t="s">
        <v>28</v>
      </c>
      <c r="I1" s="5" t="s">
        <v>32</v>
      </c>
    </row>
    <row r="2" spans="1:9" ht="26.25" x14ac:dyDescent="0.4">
      <c r="A2" s="7">
        <v>1</v>
      </c>
      <c r="B2" s="16"/>
      <c r="C2" s="17">
        <v>40</v>
      </c>
      <c r="D2" s="7" t="str" cm="1">
        <f t="array" ref="D2">IF(C2="", "", INDEX($I$2:$I$13, MATCH(C2, VALUE(LEFT($I$2:$I$13, 2)), 1)))</f>
        <v>36 - 42</v>
      </c>
      <c r="E2" s="7">
        <f>IF(COUNT(C2:C3)=2, AVERAGE(C2:C3), "")</f>
        <v>45</v>
      </c>
      <c r="F2" s="7">
        <f>AVERAGE(C2:C5)</f>
        <v>47.5</v>
      </c>
      <c r="G2" s="7">
        <f>AVERAGE(C2:C9)</f>
        <v>48.75</v>
      </c>
      <c r="H2" s="8" t="s">
        <v>6</v>
      </c>
      <c r="I2" s="9" t="s">
        <v>14</v>
      </c>
    </row>
    <row r="3" spans="1:9" ht="26.25" x14ac:dyDescent="0.4">
      <c r="A3" s="10">
        <v>2</v>
      </c>
      <c r="B3" s="18"/>
      <c r="C3" s="19">
        <v>50</v>
      </c>
      <c r="D3" s="10" t="str" cm="1">
        <f t="array" ref="D3">IF(C3="", "", INDEX($I$2:$I$13, MATCH(C3, VALUE(LEFT($I$2:$I$13, 2)), 1)))</f>
        <v>50 - 54</v>
      </c>
      <c r="E3" s="11" t="str" cm="1">
        <f t="array" ref="E3">IF(E2="","",INDEX($H$2:$H$13,MATCH(E2,--LEFT($I$2:$I$13,2),1)))</f>
        <v>C</v>
      </c>
      <c r="F3" s="11" t="str" cm="1">
        <f t="array" ref="F3">IF(F2="", "", INDEX($H$2:$H$13, MATCH(F2, --LEFT($I$2:$I$13, 2), 1)))</f>
        <v>C</v>
      </c>
      <c r="G3" s="11" t="str" cm="1">
        <f t="array" ref="G3">IF(G2="", "", INDEX($H$2:$H$13, MATCH(G2, --LEFT($I$2:$I$13, 2), 1)))</f>
        <v>C</v>
      </c>
      <c r="H3" s="8" t="s">
        <v>7</v>
      </c>
      <c r="I3" s="9" t="s">
        <v>15</v>
      </c>
    </row>
    <row r="4" spans="1:9" ht="26.25" x14ac:dyDescent="0.4">
      <c r="A4" s="10">
        <v>3</v>
      </c>
      <c r="B4" s="18"/>
      <c r="C4" s="19">
        <v>50</v>
      </c>
      <c r="D4" s="10" t="str" cm="1">
        <f t="array" ref="D4">IF(C4="", "", INDEX($I$2:$I$13, MATCH(C4, VALUE(LEFT($I$2:$I$13, 2)), 1)))</f>
        <v>50 - 54</v>
      </c>
      <c r="E4" s="10"/>
      <c r="F4" s="10"/>
      <c r="G4" s="10"/>
      <c r="H4" s="8" t="s">
        <v>8</v>
      </c>
      <c r="I4" s="9" t="s">
        <v>16</v>
      </c>
    </row>
    <row r="5" spans="1:9" ht="26.25" x14ac:dyDescent="0.4">
      <c r="A5" s="10">
        <v>4</v>
      </c>
      <c r="B5" s="18"/>
      <c r="C5" s="19">
        <v>50</v>
      </c>
      <c r="D5" s="10" t="str" cm="1">
        <f t="array" ref="D5">IF(C5="", "", INDEX($I$2:$I$13, MATCH(C5, VALUE(LEFT($I$2:$I$13, 2)), 1)))</f>
        <v>50 - 54</v>
      </c>
      <c r="E5" s="10"/>
      <c r="F5" s="10"/>
      <c r="G5" s="10"/>
      <c r="H5" s="8" t="s">
        <v>5</v>
      </c>
      <c r="I5" s="9" t="s">
        <v>17</v>
      </c>
    </row>
    <row r="6" spans="1:9" ht="26.25" x14ac:dyDescent="0.4">
      <c r="A6" s="10">
        <v>5</v>
      </c>
      <c r="B6" s="18"/>
      <c r="C6" s="19">
        <v>50</v>
      </c>
      <c r="D6" s="10" t="str" cm="1">
        <f t="array" ref="D6">IF(C6="", "", INDEX($I$2:$I$13, MATCH(C6, VALUE(LEFT($I$2:$I$13, 2)), 1)))</f>
        <v>50 - 54</v>
      </c>
      <c r="E6" s="10"/>
      <c r="F6" s="10"/>
      <c r="G6" s="10"/>
      <c r="H6" s="8" t="s">
        <v>4</v>
      </c>
      <c r="I6" s="9" t="s">
        <v>18</v>
      </c>
    </row>
    <row r="7" spans="1:9" ht="26.25" x14ac:dyDescent="0.4">
      <c r="A7" s="10">
        <v>6</v>
      </c>
      <c r="B7" s="18"/>
      <c r="C7" s="19">
        <v>50</v>
      </c>
      <c r="D7" s="10" t="str" cm="1">
        <f t="array" ref="D7">IF(C7="", "", INDEX($I$2:$I$13, MATCH(C7, VALUE(LEFT($I$2:$I$13, 2)), 1)))</f>
        <v>50 - 54</v>
      </c>
      <c r="E7" s="10"/>
      <c r="F7" s="10"/>
      <c r="G7" s="10"/>
      <c r="H7" s="8" t="s">
        <v>9</v>
      </c>
      <c r="I7" s="9" t="s">
        <v>19</v>
      </c>
    </row>
    <row r="8" spans="1:9" ht="26.25" x14ac:dyDescent="0.4">
      <c r="A8" s="10">
        <v>7</v>
      </c>
      <c r="B8" s="18"/>
      <c r="C8" s="19">
        <v>50</v>
      </c>
      <c r="D8" s="10" t="str" cm="1">
        <f t="array" ref="D8">IF(C8="", "", INDEX($I$2:$I$13, MATCH(C8, VALUE(LEFT($I$2:$I$13, 2)), 1)))</f>
        <v>50 - 54</v>
      </c>
      <c r="E8" s="10"/>
      <c r="F8" s="10"/>
      <c r="G8" s="10"/>
      <c r="H8" s="8" t="s">
        <v>10</v>
      </c>
      <c r="I8" s="9" t="s">
        <v>22</v>
      </c>
    </row>
    <row r="9" spans="1:9" ht="26.25" x14ac:dyDescent="0.4">
      <c r="A9" s="10">
        <v>8</v>
      </c>
      <c r="B9" s="18"/>
      <c r="C9" s="19">
        <v>50</v>
      </c>
      <c r="D9" s="10" t="str" cm="1">
        <f t="array" ref="D9">IF(C9="", "", INDEX($I$2:$I$13, MATCH(C9, VALUE(LEFT($I$2:$I$13, 2)), 1)))</f>
        <v>50 - 54</v>
      </c>
      <c r="E9" s="10"/>
      <c r="F9" s="10"/>
      <c r="G9" s="10"/>
      <c r="H9" s="8" t="s">
        <v>11</v>
      </c>
      <c r="I9" s="9" t="s">
        <v>23</v>
      </c>
    </row>
    <row r="10" spans="1:9" ht="26.25" x14ac:dyDescent="0.4">
      <c r="A10" s="12"/>
      <c r="B10" s="8"/>
      <c r="C10" s="8"/>
      <c r="D10" s="8"/>
      <c r="E10" s="8"/>
      <c r="F10" s="8"/>
      <c r="G10" s="8"/>
      <c r="H10" s="8" t="s">
        <v>12</v>
      </c>
      <c r="I10" s="9" t="s">
        <v>24</v>
      </c>
    </row>
    <row r="11" spans="1:9" ht="26.25" x14ac:dyDescent="0.4">
      <c r="A11" s="12"/>
      <c r="B11" s="8"/>
      <c r="C11" s="8"/>
      <c r="D11" s="8"/>
      <c r="E11" s="8"/>
      <c r="F11" s="8"/>
      <c r="G11" s="8"/>
      <c r="H11" s="8" t="s">
        <v>13</v>
      </c>
      <c r="I11" s="9" t="s">
        <v>25</v>
      </c>
    </row>
    <row r="12" spans="1:9" ht="26.25" x14ac:dyDescent="0.4">
      <c r="A12" s="12"/>
      <c r="B12" s="8"/>
      <c r="C12" s="8"/>
      <c r="D12" s="8"/>
      <c r="E12" s="8"/>
      <c r="F12" s="8"/>
      <c r="G12" s="8"/>
      <c r="H12" s="8" t="s">
        <v>20</v>
      </c>
      <c r="I12" s="9" t="s">
        <v>26</v>
      </c>
    </row>
    <row r="13" spans="1:9" ht="27" thickBot="1" x14ac:dyDescent="0.45">
      <c r="A13" s="13"/>
      <c r="B13" s="14"/>
      <c r="C13" s="14"/>
      <c r="D13" s="14"/>
      <c r="E13" s="14"/>
      <c r="F13" s="14"/>
      <c r="G13" s="14"/>
      <c r="H13" s="14" t="s">
        <v>21</v>
      </c>
      <c r="I13" s="15" t="s">
        <v>27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 Besley</dc:creator>
  <cp:lastModifiedBy>Guy Besley</cp:lastModifiedBy>
  <dcterms:created xsi:type="dcterms:W3CDTF">2025-04-25T06:34:48Z</dcterms:created>
  <dcterms:modified xsi:type="dcterms:W3CDTF">2025-04-25T07:28:43Z</dcterms:modified>
</cp:coreProperties>
</file>